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SA195225\Downloads\"/>
    </mc:Choice>
  </mc:AlternateContent>
  <bookViews>
    <workbookView xWindow="330" yWindow="-135" windowWidth="12000" windowHeight="5475"/>
  </bookViews>
  <sheets>
    <sheet name="USA" sheetId="1" r:id="rId1"/>
  </sheets>
  <calcPr calcId="171027"/>
</workbook>
</file>

<file path=xl/calcChain.xml><?xml version="1.0" encoding="utf-8"?>
<calcChain xmlns="http://schemas.openxmlformats.org/spreadsheetml/2006/main">
  <c r="D5" i="1" l="1"/>
  <c r="G5" i="1"/>
  <c r="D6" i="1"/>
  <c r="G6" i="1"/>
  <c r="D9" i="1"/>
  <c r="G9" i="1"/>
  <c r="D10" i="1"/>
  <c r="G10" i="1"/>
  <c r="D11" i="1"/>
  <c r="G11" i="1"/>
  <c r="D12" i="1"/>
  <c r="G12" i="1"/>
  <c r="D15" i="1"/>
  <c r="G15" i="1"/>
  <c r="D16" i="1"/>
  <c r="G16" i="1"/>
</calcChain>
</file>

<file path=xl/sharedStrings.xml><?xml version="1.0" encoding="utf-8"?>
<sst xmlns="http://schemas.openxmlformats.org/spreadsheetml/2006/main" count="60" uniqueCount="39">
  <si>
    <t>Pickup</t>
  </si>
  <si>
    <t>Dropout</t>
  </si>
  <si>
    <t>Alarm Type</t>
  </si>
  <si>
    <t>%</t>
  </si>
  <si>
    <t>Voltage</t>
  </si>
  <si>
    <t>Delay</t>
  </si>
  <si>
    <t>System Type</t>
  </si>
  <si>
    <t>Sag Voltage L-L</t>
  </si>
  <si>
    <t>Swell Voltage L-L</t>
  </si>
  <si>
    <t>Under Voltage L-L</t>
  </si>
  <si>
    <t>Over Voltage L-L</t>
  </si>
  <si>
    <t>Over THD Voltage L-L</t>
  </si>
  <si>
    <t>Unbalance Voltage L-L</t>
  </si>
  <si>
    <t>Sag Voltage L-N</t>
  </si>
  <si>
    <t>40,41</t>
  </si>
  <si>
    <t>Swell Voltage L-N</t>
  </si>
  <si>
    <t>Under Voltage L-N</t>
  </si>
  <si>
    <t>Over Voltage L-N</t>
  </si>
  <si>
    <t>Over THD Voltage L-N</t>
  </si>
  <si>
    <t>Unbalance Voltage L-N</t>
  </si>
  <si>
    <t>Power-Up/Reset</t>
  </si>
  <si>
    <t>All</t>
  </si>
  <si>
    <t>Nominal Voltage (L-L)</t>
  </si>
  <si>
    <t>Alarm #</t>
  </si>
  <si>
    <t>208,209,210</t>
  </si>
  <si>
    <t>201,202,203</t>
  </si>
  <si>
    <t xml:space="preserve"> 55,  56,  57</t>
  </si>
  <si>
    <t xml:space="preserve"> 52,  53,  54</t>
  </si>
  <si>
    <t xml:space="preserve"> 22,  23,  24</t>
  </si>
  <si>
    <t xml:space="preserve"> 16,  17,  18</t>
  </si>
  <si>
    <t xml:space="preserve"> 28,  29,  30</t>
  </si>
  <si>
    <t xml:space="preserve"> 19,  20,  21</t>
  </si>
  <si>
    <t xml:space="preserve"> 13,  14,  15</t>
  </si>
  <si>
    <t xml:space="preserve"> 25,  26,  27</t>
  </si>
  <si>
    <t>Waveform</t>
  </si>
  <si>
    <t>Extended</t>
  </si>
  <si>
    <t>4 -Cycle</t>
  </si>
  <si>
    <t>NA</t>
  </si>
  <si>
    <t>NOTE:  If you are using a system type 40 you MUST enter L-N values for the sag/swell alarms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</si>
</sst>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</font>
    <font>
      <sz val="10"/>
      <color indexed="10"/>
      <name val="Arial"/>
      <family val="2"/>
    </font>
    <font>
      <b/>
      <sz val="10"/>
      <color indexed="10"/>
      <name val="Arial"/>
    </font>
    <font>
      <sz val="10"/>
      <color indexed="48"/>
      <name val="Arial"/>
      <family val="2"/>
    </font>
    <font>
      <sz val="10"/>
      <color indexed="5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9" fontId="5" fillId="0" borderId="7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4" fillId="0" borderId="15" xfId="0" applyFont="1" applyBorder="1"/>
    <xf numFmtId="0" fontId="5" fillId="0" borderId="1" xfId="0" applyFont="1" applyBorder="1"/>
    <xf numFmtId="49" fontId="4" fillId="0" borderId="4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5" sqref="K5"/>
    </sheetView>
  </sheetViews>
  <sheetFormatPr defaultRowHeight="12.75" x14ac:dyDescent="0.2"/>
  <cols>
    <col min="1" max="1" width="20.5703125" customWidth="1"/>
    <col min="2" max="2" width="11" customWidth="1"/>
    <col min="3" max="3" width="9.28515625" customWidth="1"/>
    <col min="4" max="4" width="7.5703125" customWidth="1"/>
    <col min="7" max="7" width="8.28515625" customWidth="1"/>
    <col min="9" max="9" width="12.28515625" customWidth="1"/>
    <col min="10" max="10" width="10" customWidth="1"/>
  </cols>
  <sheetData>
    <row r="1" spans="1:10" x14ac:dyDescent="0.2">
      <c r="A1" s="2" t="s">
        <v>22</v>
      </c>
      <c r="B1" s="2"/>
      <c r="C1" s="1">
        <v>480</v>
      </c>
      <c r="D1" t="s">
        <v>38</v>
      </c>
    </row>
    <row r="2" spans="1:10" ht="13.5" thickBot="1" x14ac:dyDescent="0.25"/>
    <row r="3" spans="1:10" x14ac:dyDescent="0.2">
      <c r="A3" s="3"/>
      <c r="B3" s="3"/>
      <c r="C3" s="3"/>
      <c r="D3" s="4" t="s">
        <v>0</v>
      </c>
      <c r="E3" s="5"/>
      <c r="F3" s="3"/>
      <c r="G3" s="4" t="s">
        <v>1</v>
      </c>
      <c r="H3" s="5"/>
      <c r="I3" s="5"/>
      <c r="J3" s="5"/>
    </row>
    <row r="4" spans="1:10" ht="13.5" thickBot="1" x14ac:dyDescent="0.25">
      <c r="A4" s="6" t="s">
        <v>2</v>
      </c>
      <c r="B4" s="6" t="s">
        <v>23</v>
      </c>
      <c r="C4" s="6" t="s">
        <v>3</v>
      </c>
      <c r="D4" s="7" t="s">
        <v>4</v>
      </c>
      <c r="E4" s="8" t="s">
        <v>5</v>
      </c>
      <c r="F4" s="6" t="s">
        <v>3</v>
      </c>
      <c r="G4" s="7" t="s">
        <v>4</v>
      </c>
      <c r="H4" s="8" t="s">
        <v>5</v>
      </c>
      <c r="I4" s="8" t="s">
        <v>6</v>
      </c>
      <c r="J4" s="8" t="s">
        <v>34</v>
      </c>
    </row>
    <row r="5" spans="1:10" x14ac:dyDescent="0.2">
      <c r="A5" s="31" t="s">
        <v>10</v>
      </c>
      <c r="B5" s="33" t="s">
        <v>29</v>
      </c>
      <c r="C5" s="13">
        <v>105</v>
      </c>
      <c r="D5" s="35">
        <f t="shared" ref="D5:D10" si="0">(C5/100)*$C$1</f>
        <v>504</v>
      </c>
      <c r="E5" s="37">
        <v>300</v>
      </c>
      <c r="F5" s="13">
        <v>103</v>
      </c>
      <c r="G5" s="35">
        <f>(F5/100)*$C$1</f>
        <v>494.40000000000003</v>
      </c>
      <c r="H5" s="37">
        <v>300</v>
      </c>
      <c r="I5" s="37">
        <v>30</v>
      </c>
      <c r="J5" s="27"/>
    </row>
    <row r="6" spans="1:10" x14ac:dyDescent="0.2">
      <c r="A6" s="11" t="s">
        <v>9</v>
      </c>
      <c r="B6" s="25" t="s">
        <v>28</v>
      </c>
      <c r="C6" s="14">
        <v>95</v>
      </c>
      <c r="D6" s="16">
        <f t="shared" si="0"/>
        <v>456</v>
      </c>
      <c r="E6" s="12">
        <v>300</v>
      </c>
      <c r="F6" s="14">
        <v>95</v>
      </c>
      <c r="G6" s="16">
        <f>(F6/100)*$C$1</f>
        <v>456</v>
      </c>
      <c r="H6" s="12">
        <v>300</v>
      </c>
      <c r="I6" s="12">
        <v>30</v>
      </c>
      <c r="J6" s="28"/>
    </row>
    <row r="7" spans="1:10" x14ac:dyDescent="0.2">
      <c r="A7" s="9" t="s">
        <v>12</v>
      </c>
      <c r="B7" s="24" t="s">
        <v>30</v>
      </c>
      <c r="C7" s="14">
        <v>2.5</v>
      </c>
      <c r="D7" s="15" t="s">
        <v>37</v>
      </c>
      <c r="E7" s="10">
        <v>0</v>
      </c>
      <c r="F7" s="14">
        <v>2</v>
      </c>
      <c r="G7" s="15" t="s">
        <v>37</v>
      </c>
      <c r="H7" s="10">
        <v>0</v>
      </c>
      <c r="I7" s="10">
        <v>30</v>
      </c>
      <c r="J7" s="28"/>
    </row>
    <row r="8" spans="1:10" x14ac:dyDescent="0.2">
      <c r="A8" s="11" t="s">
        <v>11</v>
      </c>
      <c r="B8" s="25" t="s">
        <v>26</v>
      </c>
      <c r="C8" s="14">
        <v>5</v>
      </c>
      <c r="D8" s="16" t="s">
        <v>37</v>
      </c>
      <c r="E8" s="12">
        <v>300</v>
      </c>
      <c r="F8" s="14">
        <v>5</v>
      </c>
      <c r="G8" s="16" t="s">
        <v>37</v>
      </c>
      <c r="H8" s="12">
        <v>300</v>
      </c>
      <c r="I8" s="12">
        <v>30</v>
      </c>
      <c r="J8" s="28" t="s">
        <v>36</v>
      </c>
    </row>
    <row r="9" spans="1:10" x14ac:dyDescent="0.2">
      <c r="A9" s="9" t="s">
        <v>8</v>
      </c>
      <c r="B9" s="24" t="s">
        <v>25</v>
      </c>
      <c r="C9" s="14">
        <v>110</v>
      </c>
      <c r="D9" s="15">
        <f t="shared" si="0"/>
        <v>528</v>
      </c>
      <c r="E9" s="10">
        <v>0</v>
      </c>
      <c r="F9" s="14">
        <v>108</v>
      </c>
      <c r="G9" s="15">
        <f>(F9/100)*$C$1</f>
        <v>518.40000000000009</v>
      </c>
      <c r="H9" s="10">
        <v>0</v>
      </c>
      <c r="I9" s="10">
        <v>30</v>
      </c>
      <c r="J9" s="28" t="s">
        <v>35</v>
      </c>
    </row>
    <row r="10" spans="1:10" ht="13.5" thickBot="1" x14ac:dyDescent="0.25">
      <c r="A10" s="30" t="s">
        <v>7</v>
      </c>
      <c r="B10" s="32" t="s">
        <v>24</v>
      </c>
      <c r="C10" s="17">
        <v>90</v>
      </c>
      <c r="D10" s="34">
        <f t="shared" si="0"/>
        <v>432</v>
      </c>
      <c r="E10" s="36">
        <v>0</v>
      </c>
      <c r="F10" s="17">
        <v>92</v>
      </c>
      <c r="G10" s="38">
        <f>(F10/100)*$C$1</f>
        <v>441.6</v>
      </c>
      <c r="H10" s="36">
        <v>0</v>
      </c>
      <c r="I10" s="39">
        <v>30</v>
      </c>
      <c r="J10" s="28" t="s">
        <v>35</v>
      </c>
    </row>
    <row r="11" spans="1:10" x14ac:dyDescent="0.2">
      <c r="A11" s="9" t="s">
        <v>17</v>
      </c>
      <c r="B11" s="33" t="s">
        <v>32</v>
      </c>
      <c r="C11" s="14">
        <v>105</v>
      </c>
      <c r="D11" s="15">
        <f>(C11/100)*$C$1/SQRT(3)</f>
        <v>290.98453567157139</v>
      </c>
      <c r="E11" s="10">
        <v>300</v>
      </c>
      <c r="F11" s="14">
        <v>105</v>
      </c>
      <c r="G11" s="15">
        <f>(F11/100)*$C$1/SQRT(3)</f>
        <v>290.98453567157139</v>
      </c>
      <c r="H11" s="10">
        <v>300</v>
      </c>
      <c r="I11" s="10" t="s">
        <v>14</v>
      </c>
      <c r="J11" s="27"/>
    </row>
    <row r="12" spans="1:10" x14ac:dyDescent="0.2">
      <c r="A12" s="11" t="s">
        <v>16</v>
      </c>
      <c r="B12" s="25" t="s">
        <v>31</v>
      </c>
      <c r="C12" s="14">
        <v>95</v>
      </c>
      <c r="D12" s="16">
        <f>(C12/100)*$C$1/SQRT(3)</f>
        <v>263.27172275046934</v>
      </c>
      <c r="E12" s="12">
        <v>300</v>
      </c>
      <c r="F12" s="14">
        <v>95</v>
      </c>
      <c r="G12" s="16">
        <f>(F12/100)*$C$1/SQRT(3)</f>
        <v>263.27172275046934</v>
      </c>
      <c r="H12" s="12">
        <v>300</v>
      </c>
      <c r="I12" s="12" t="s">
        <v>14</v>
      </c>
      <c r="J12" s="28"/>
    </row>
    <row r="13" spans="1:10" x14ac:dyDescent="0.2">
      <c r="A13" s="9" t="s">
        <v>19</v>
      </c>
      <c r="B13" s="24" t="s">
        <v>33</v>
      </c>
      <c r="C13" s="14">
        <v>2.5</v>
      </c>
      <c r="D13" s="15" t="s">
        <v>37</v>
      </c>
      <c r="E13" s="10">
        <v>0</v>
      </c>
      <c r="F13" s="14">
        <v>2</v>
      </c>
      <c r="G13" s="15" t="s">
        <v>37</v>
      </c>
      <c r="H13" s="10">
        <v>0</v>
      </c>
      <c r="I13" s="10" t="s">
        <v>14</v>
      </c>
      <c r="J13" s="28"/>
    </row>
    <row r="14" spans="1:10" x14ac:dyDescent="0.2">
      <c r="A14" s="11" t="s">
        <v>18</v>
      </c>
      <c r="B14" s="25" t="s">
        <v>27</v>
      </c>
      <c r="C14" s="14">
        <v>5</v>
      </c>
      <c r="D14" s="16" t="s">
        <v>37</v>
      </c>
      <c r="E14" s="12">
        <v>30</v>
      </c>
      <c r="F14" s="14">
        <v>5</v>
      </c>
      <c r="G14" s="16" t="s">
        <v>37</v>
      </c>
      <c r="H14" s="12">
        <v>10</v>
      </c>
      <c r="I14" s="12" t="s">
        <v>14</v>
      </c>
      <c r="J14" s="28" t="s">
        <v>36</v>
      </c>
    </row>
    <row r="15" spans="1:10" x14ac:dyDescent="0.2">
      <c r="A15" s="9" t="s">
        <v>15</v>
      </c>
      <c r="B15" s="24" t="s">
        <v>25</v>
      </c>
      <c r="C15" s="14">
        <v>110</v>
      </c>
      <c r="D15" s="15">
        <f>(C15/100)*$C$1/SQRT(3)</f>
        <v>304.84094213212239</v>
      </c>
      <c r="E15" s="10">
        <v>0</v>
      </c>
      <c r="F15" s="14">
        <v>108</v>
      </c>
      <c r="G15" s="15">
        <f>(F15/100)*$C$1/SQRT(3)</f>
        <v>299.29837954790207</v>
      </c>
      <c r="H15" s="10">
        <v>0</v>
      </c>
      <c r="I15" s="10" t="s">
        <v>14</v>
      </c>
      <c r="J15" s="28" t="s">
        <v>35</v>
      </c>
    </row>
    <row r="16" spans="1:10" ht="13.5" thickBot="1" x14ac:dyDescent="0.25">
      <c r="A16" s="11" t="s">
        <v>13</v>
      </c>
      <c r="B16" s="25" t="s">
        <v>24</v>
      </c>
      <c r="C16" s="14">
        <v>90</v>
      </c>
      <c r="D16" s="16">
        <f>(C16/100)*$C$1/SQRT(3)</f>
        <v>249.41531628991834</v>
      </c>
      <c r="E16" s="12">
        <v>0</v>
      </c>
      <c r="F16" s="14">
        <v>92</v>
      </c>
      <c r="G16" s="16">
        <f>(F16/100)*$C$1/SQRT(3)</f>
        <v>254.95787887413877</v>
      </c>
      <c r="H16" s="12">
        <v>0</v>
      </c>
      <c r="I16" s="12" t="s">
        <v>14</v>
      </c>
      <c r="J16" s="28" t="s">
        <v>35</v>
      </c>
    </row>
    <row r="17" spans="1:10" ht="13.5" thickBot="1" x14ac:dyDescent="0.25">
      <c r="A17" s="22" t="s">
        <v>20</v>
      </c>
      <c r="B17" s="26">
        <v>100</v>
      </c>
      <c r="C17" s="18">
        <v>0</v>
      </c>
      <c r="D17" s="19">
        <v>0</v>
      </c>
      <c r="E17" s="20">
        <v>0</v>
      </c>
      <c r="F17" s="18">
        <v>0</v>
      </c>
      <c r="G17" s="21">
        <v>0</v>
      </c>
      <c r="H17" s="20">
        <v>0</v>
      </c>
      <c r="I17" s="23" t="s">
        <v>21</v>
      </c>
      <c r="J17" s="29"/>
    </row>
  </sheetData>
  <pageMargins left="0.75" right="0.75" top="1" bottom="1" header="0.5" footer="0.5"/>
  <pageSetup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</vt:lpstr>
    </vt:vector>
  </TitlesOfParts>
  <Company>Square 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 Engineering</dc:creator>
  <cp:lastModifiedBy>SESA195225</cp:lastModifiedBy>
  <cp:lastPrinted>1998-09-11T14:06:27Z</cp:lastPrinted>
  <dcterms:created xsi:type="dcterms:W3CDTF">1997-01-08T03:36:50Z</dcterms:created>
  <dcterms:modified xsi:type="dcterms:W3CDTF">2016-11-18T21:18:58Z</dcterms:modified>
</cp:coreProperties>
</file>